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htamaki-my.sharepoint.com/personal/sergei_bratus_huhtamaki_com/Documents/Private/ATS/"/>
    </mc:Choice>
  </mc:AlternateContent>
  <xr:revisionPtr revIDLastSave="167" documentId="13_ncr:1_{321C7526-F35D-4EE6-8973-DB115D0E6A04}" xr6:coauthVersionLast="47" xr6:coauthVersionMax="47" xr10:uidLastSave="{ACBC1A64-DEB7-493A-AAB9-955B937B027E}"/>
  <bookViews>
    <workbookView xWindow="-108" yWindow="-108" windowWidth="23256" windowHeight="12576" activeTab="1" xr2:uid="{6C8B7DAA-4DD7-45E6-9544-ED87BB4A817F}"/>
  </bookViews>
  <sheets>
    <sheet name="Planning Formula Explainer" sheetId="1" r:id="rId1"/>
    <sheet name="Trip Time Calculation Sheet" sheetId="2" r:id="rId2"/>
    <sheet name="EL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15" i="3"/>
  <c r="D15" i="3" s="1"/>
  <c r="D13" i="3"/>
  <c r="D4" i="3"/>
  <c r="D6" i="3"/>
  <c r="C10" i="3"/>
  <c r="D10" i="3" s="1"/>
  <c r="C8" i="3"/>
  <c r="D8" i="3" s="1"/>
  <c r="C4" i="2"/>
  <c r="C5" i="2" s="1"/>
  <c r="C15" i="2"/>
  <c r="C16" i="2"/>
  <c r="C11" i="2"/>
  <c r="D6" i="2" l="1"/>
  <c r="C12" i="2"/>
  <c r="D12" i="2" s="1"/>
  <c r="D18" i="2" s="1"/>
  <c r="D5" i="2"/>
  <c r="C8" i="2"/>
  <c r="D8" i="2" s="1"/>
  <c r="D20" i="2" l="1"/>
</calcChain>
</file>

<file path=xl/sharedStrings.xml><?xml version="1.0" encoding="utf-8"?>
<sst xmlns="http://schemas.openxmlformats.org/spreadsheetml/2006/main" count="27" uniqueCount="27">
  <si>
    <t># of rest stops</t>
  </si>
  <si>
    <t>Value</t>
  </si>
  <si>
    <t>Drive time (hrs)</t>
  </si>
  <si>
    <t>Trip</t>
  </si>
  <si>
    <t>Loading / unloading</t>
  </si>
  <si>
    <t>Stops time</t>
  </si>
  <si>
    <t>Total Trip Travel Time</t>
  </si>
  <si>
    <t>Total on duty time (hrs)</t>
  </si>
  <si>
    <t>Time</t>
  </si>
  <si>
    <t>Next Shift Start</t>
  </si>
  <si>
    <t>Off Duty Fact</t>
  </si>
  <si>
    <t>Shift End</t>
  </si>
  <si>
    <t>Break At</t>
  </si>
  <si>
    <t>Drive Start</t>
  </si>
  <si>
    <t>Shift Start</t>
  </si>
  <si>
    <t>*</t>
  </si>
  <si>
    <t xml:space="preserve">Driver: </t>
  </si>
  <si>
    <t>* - Enter times in decimals in these columns only!</t>
  </si>
  <si>
    <t>Total driving time (hrs)</t>
  </si>
  <si>
    <t>On duty status</t>
  </si>
  <si>
    <t>Trip Planning Formula
Trip Distance, Driving Hours, &amp; Rest Breaks
• Trip Distance / Average Speed (55mph is suggested for the average speed) = Total Driving Hours
• Total Driving Hours / 10 Hour Driving Shift = # of Ten Hour Rest Breaks Required
• # of Ten Hour Rest Breaks x 10 Hours of Rest = # of Rest Break Hours
Next, you should include your On Duty Status time to your trip plan.
On Duty Status:
• + 30 minutes Per Fuel Stop
• + Loading/Unloading Times
◦ 2 Hours for Live Loads
◦ 15 Minutes for Drop and Hook
• # Fuel Stops + Loading/Unloading Times= On Duty Time
• # of Driving Hours + # of Rest Break Hours + On Duty Time = Total Trip Travel Time</t>
  </si>
  <si>
    <t>Trip distance (mi)*</t>
  </si>
  <si>
    <t># of stops (fuel,  break, load check, etc)*</t>
  </si>
  <si>
    <t>Live load*</t>
  </si>
  <si>
    <t>Drop &amp; hook*</t>
  </si>
  <si>
    <t>Average Speed (mph)*</t>
  </si>
  <si>
    <t>* - Enter values into fields marked with this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</si>
</sst>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8" tint="0.7999816888943144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0" fillId="0" borderId="0" xfId="0" applyNumberFormat="1"/>
    <xf numFmtId="0" fontId="3" fillId="6" borderId="0" xfId="0" applyFont="1" applyFill="1"/>
    <xf numFmtId="0" fontId="5" fillId="0" borderId="0" xfId="0" applyFont="1"/>
    <xf numFmtId="0" fontId="3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1" fillId="3" borderId="0" xfId="0" applyFont="1" applyFill="1"/>
    <xf numFmtId="0" fontId="5" fillId="4" borderId="0" xfId="0" applyFont="1" applyFill="1"/>
    <xf numFmtId="164" fontId="5" fillId="4" borderId="0" xfId="0" applyNumberFormat="1" applyFont="1" applyFill="1"/>
    <xf numFmtId="0" fontId="3" fillId="4" borderId="0" xfId="0" applyFont="1" applyFill="1"/>
    <xf numFmtId="164" fontId="3" fillId="4" borderId="0" xfId="0" applyNumberFormat="1" applyFont="1" applyFill="1"/>
    <xf numFmtId="164" fontId="6" fillId="3" borderId="0" xfId="0" applyNumberFormat="1" applyFont="1" applyFill="1"/>
    <xf numFmtId="1" fontId="1" fillId="3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2" fontId="9" fillId="6" borderId="0" xfId="0" applyNumberFormat="1" applyFont="1" applyFill="1"/>
    <xf numFmtId="0" fontId="0" fillId="8" borderId="0" xfId="0" applyFill="1"/>
    <xf numFmtId="2" fontId="0" fillId="8" borderId="0" xfId="0" applyNumberFormat="1" applyFill="1"/>
    <xf numFmtId="164" fontId="0" fillId="8" borderId="0" xfId="0" applyNumberFormat="1" applyFill="1"/>
    <xf numFmtId="0" fontId="3" fillId="8" borderId="0" xfId="0" applyFont="1" applyFill="1"/>
    <xf numFmtId="2" fontId="3" fillId="8" borderId="0" xfId="0" applyNumberFormat="1" applyFont="1" applyFill="1"/>
    <xf numFmtId="164" fontId="3" fillId="8" borderId="0" xfId="0" applyNumberFormat="1" applyFont="1" applyFill="1"/>
    <xf numFmtId="0" fontId="4" fillId="8" borderId="0" xfId="0" applyFont="1" applyFill="1"/>
    <xf numFmtId="2" fontId="4" fillId="8" borderId="0" xfId="0" applyNumberFormat="1" applyFont="1" applyFill="1"/>
    <xf numFmtId="164" fontId="4" fillId="8" borderId="0" xfId="0" applyNumberFormat="1" applyFont="1" applyFill="1"/>
    <xf numFmtId="0" fontId="10" fillId="8" borderId="0" xfId="0" applyFont="1" applyFill="1"/>
    <xf numFmtId="2" fontId="11" fillId="8" borderId="0" xfId="0" applyNumberFormat="1" applyFont="1" applyFill="1"/>
    <xf numFmtId="164" fontId="9" fillId="7" borderId="0" xfId="0" applyNumberFormat="1" applyFont="1" applyFill="1"/>
    <xf numFmtId="20" fontId="9" fillId="7" borderId="0" xfId="0" applyNumberFormat="1" applyFont="1" applyFill="1"/>
    <xf numFmtId="20" fontId="10" fillId="8" borderId="0" xfId="0" applyNumberFormat="1" applyFont="1" applyFill="1"/>
    <xf numFmtId="2" fontId="10" fillId="9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22861</xdr:colOff>
      <xdr:row>1</xdr:row>
      <xdr:rowOff>7620</xdr:rowOff>
    </xdr:from>
    <xdr:to>
      <xdr:col>7</xdr:col>
      <xdr:colOff>533400</xdr:colOff>
      <xdr:row>20</xdr:row>
      <xdr:rowOff>15686</xdr:rowOff>
    </xdr:to>
    <xdr:pic>
      <xdr:nvPicPr>
        <xdr:cNvPr id="2" name="Picture 1" descr="HOS Dials in the Driver App – Samsara Support">
          <a:extLst>
            <a:ext uri="{FF2B5EF4-FFF2-40B4-BE49-F238E27FC236}">
              <a16:creationId xmlns:a16="http://schemas.microsoft.com/office/drawing/2014/main" id="{CFF68E44-B479-9DF1-2D15-1CE330AC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190500"/>
          <a:ext cx="1729739" cy="376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0BB6-08D1-47D6-85BA-257AA23919DE}">
  <dimension ref="B2:E14"/>
  <sheetViews>
    <sheetView topLeftCell="A2" workbookViewId="0">
      <selection activeCell="B4" sqref="B4"/>
    </sheetView>
  </sheetViews>
  <sheetFormatPr defaultRowHeight="14.4" x14ac:dyDescent="0.3"/>
  <cols>
    <col min="2" max="2" width="76.21875" customWidth="1"/>
    <col min="4" max="5" width="8.88671875" style="1"/>
  </cols>
  <sheetData>
    <row r="2" spans="2:4" ht="230.4" x14ac:dyDescent="0.3">
      <c r="B2" s="3" t="s">
        <v>20</v>
      </c>
      <c r="D2" s="2"/>
    </row>
    <row r="3" spans="2:4" x14ac:dyDescent="0.3">
      <c r="D3" s="2"/>
    </row>
    <row r="4" spans="2:4" x14ac:dyDescent="0.3">
      <c r="D4" s="2"/>
    </row>
    <row r="5" spans="2:4" x14ac:dyDescent="0.3">
      <c r="D5" s="2"/>
    </row>
    <row r="6" spans="2:4" x14ac:dyDescent="0.3">
      <c r="D6" s="2"/>
    </row>
    <row r="7" spans="2:4" x14ac:dyDescent="0.3">
      <c r="D7" s="2"/>
    </row>
    <row r="8" spans="2:4" x14ac:dyDescent="0.3">
      <c r="D8" s="2"/>
    </row>
    <row r="9" spans="2:4" x14ac:dyDescent="0.3">
      <c r="D9" s="2"/>
    </row>
    <row r="10" spans="2:4" x14ac:dyDescent="0.3">
      <c r="D10" s="2"/>
    </row>
    <row r="11" spans="2:4" x14ac:dyDescent="0.3">
      <c r="D11" s="2"/>
    </row>
    <row r="12" spans="2:4" x14ac:dyDescent="0.3">
      <c r="D12" s="2"/>
    </row>
    <row r="13" spans="2:4" x14ac:dyDescent="0.3">
      <c r="D13" s="2"/>
    </row>
    <row r="14" spans="2:4" x14ac:dyDescent="0.3">
      <c r="D14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9C6B-BC7E-41E5-86B9-32CBA8FBC42D}">
  <dimension ref="B2:G22"/>
  <sheetViews>
    <sheetView tabSelected="1" topLeftCell="A2" workbookViewId="0">
      <selection activeCell="F24" sqref="F24"/>
    </sheetView>
  </sheetViews>
  <sheetFormatPr defaultRowHeight="15.6" x14ac:dyDescent="0.3"/>
  <cols>
    <col min="1" max="1" width="8.88671875" style="10"/>
    <col min="2" max="2" width="38" style="10" bestFit="1" customWidth="1"/>
    <col min="3" max="3" width="7.21875" style="10" hidden="1" customWidth="1"/>
    <col min="4" max="5" width="8.88671875" style="10"/>
    <col min="6" max="6" width="22.21875" style="10" bestFit="1" customWidth="1"/>
    <col min="7" max="16384" width="8.88671875" style="10"/>
  </cols>
  <sheetData>
    <row r="2" spans="2:7" x14ac:dyDescent="0.3">
      <c r="C2" s="4"/>
    </row>
    <row r="3" spans="2:7" ht="21" x14ac:dyDescent="0.4">
      <c r="B3" s="22" t="s">
        <v>3</v>
      </c>
      <c r="C3" s="23"/>
      <c r="D3" s="22" t="s">
        <v>1</v>
      </c>
    </row>
    <row r="4" spans="2:7" x14ac:dyDescent="0.3">
      <c r="B4" s="13" t="s">
        <v>21</v>
      </c>
      <c r="C4" s="14">
        <f>D4</f>
        <v>600</v>
      </c>
      <c r="D4" s="14">
        <v>600</v>
      </c>
      <c r="F4" s="14" t="s">
        <v>25</v>
      </c>
      <c r="G4" s="14">
        <v>55</v>
      </c>
    </row>
    <row r="5" spans="2:7" x14ac:dyDescent="0.3">
      <c r="B5" s="15" t="s">
        <v>2</v>
      </c>
      <c r="C5" s="16">
        <f>C4/G4</f>
        <v>10.909090909090908</v>
      </c>
      <c r="D5" s="16">
        <f>C5/24</f>
        <v>0.45454545454545453</v>
      </c>
    </row>
    <row r="6" spans="2:7" x14ac:dyDescent="0.3">
      <c r="B6" s="15" t="s">
        <v>0</v>
      </c>
      <c r="C6" s="17">
        <f>ROUNDDOWN(C5/10, 0)</f>
        <v>1</v>
      </c>
      <c r="D6" s="17">
        <f>C6</f>
        <v>1</v>
      </c>
    </row>
    <row r="8" spans="2:7" x14ac:dyDescent="0.3">
      <c r="B8" s="17" t="s">
        <v>18</v>
      </c>
      <c r="C8" s="18">
        <f>C5+(C6*10)</f>
        <v>20.909090909090907</v>
      </c>
      <c r="D8" s="18">
        <f>C8/24</f>
        <v>0.8712121212121211</v>
      </c>
    </row>
    <row r="10" spans="2:7" x14ac:dyDescent="0.3">
      <c r="B10" s="11" t="s">
        <v>19</v>
      </c>
      <c r="C10" s="12"/>
      <c r="D10" s="12"/>
    </row>
    <row r="11" spans="2:7" x14ac:dyDescent="0.3">
      <c r="B11" s="13" t="s">
        <v>22</v>
      </c>
      <c r="C11" s="14">
        <f>D11</f>
        <v>1</v>
      </c>
      <c r="D11" s="14">
        <v>1</v>
      </c>
    </row>
    <row r="12" spans="2:7" x14ac:dyDescent="0.3">
      <c r="B12" s="15" t="s">
        <v>5</v>
      </c>
      <c r="C12" s="16">
        <f>C11*0.5</f>
        <v>0.5</v>
      </c>
      <c r="D12" s="16">
        <f>C12/24</f>
        <v>2.0833333333333332E-2</v>
      </c>
    </row>
    <row r="14" spans="2:7" x14ac:dyDescent="0.3">
      <c r="B14" s="14" t="s">
        <v>4</v>
      </c>
      <c r="C14" s="14"/>
      <c r="D14" s="14"/>
    </row>
    <row r="15" spans="2:7" x14ac:dyDescent="0.3">
      <c r="B15" s="13" t="s">
        <v>23</v>
      </c>
      <c r="C15" s="19">
        <f>D15*2/24</f>
        <v>0</v>
      </c>
      <c r="D15" s="20">
        <v>0</v>
      </c>
    </row>
    <row r="16" spans="2:7" x14ac:dyDescent="0.3">
      <c r="B16" s="13" t="s">
        <v>24</v>
      </c>
      <c r="C16" s="19">
        <f>D16*0.25/24</f>
        <v>1.0416666666666666E-2</v>
      </c>
      <c r="D16" s="20">
        <v>1</v>
      </c>
    </row>
    <row r="18" spans="2:4" x14ac:dyDescent="0.3">
      <c r="B18" s="17" t="s">
        <v>7</v>
      </c>
      <c r="C18" s="18"/>
      <c r="D18" s="18">
        <f>D12+C15+C16</f>
        <v>3.125E-2</v>
      </c>
    </row>
    <row r="20" spans="2:4" x14ac:dyDescent="0.3">
      <c r="B20" s="11" t="s">
        <v>6</v>
      </c>
      <c r="C20" s="21"/>
      <c r="D20" s="21">
        <f>D8+D18</f>
        <v>0.9024621212121211</v>
      </c>
    </row>
    <row r="22" spans="2:4" x14ac:dyDescent="0.3">
      <c r="B22" s="10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679F-B89A-4F75-90C9-03F8E1BBBB7B}">
  <dimension ref="A1:I22"/>
  <sheetViews>
    <sheetView workbookViewId="0">
      <selection activeCell="B17" sqref="B17"/>
    </sheetView>
  </sheetViews>
  <sheetFormatPr defaultRowHeight="14.4" x14ac:dyDescent="0.3"/>
  <cols>
    <col min="2" max="2" width="18.5546875" bestFit="1" customWidth="1"/>
    <col min="3" max="3" width="6" style="8" bestFit="1" customWidth="1"/>
    <col min="4" max="4" width="14.5546875" style="2" customWidth="1"/>
  </cols>
  <sheetData>
    <row r="1" spans="1:9" x14ac:dyDescent="0.3">
      <c r="A1" s="25"/>
      <c r="B1" s="25"/>
      <c r="C1" s="26"/>
      <c r="D1" s="27"/>
      <c r="E1" s="25"/>
      <c r="F1" s="25"/>
      <c r="G1" s="25"/>
      <c r="H1" s="25"/>
      <c r="I1" s="25"/>
    </row>
    <row r="2" spans="1:9" ht="21" x14ac:dyDescent="0.4">
      <c r="A2" s="25"/>
      <c r="B2" s="5" t="s">
        <v>16</v>
      </c>
      <c r="C2" s="7" t="s">
        <v>15</v>
      </c>
      <c r="D2" s="6" t="s">
        <v>8</v>
      </c>
      <c r="E2" s="25"/>
      <c r="F2" s="25"/>
      <c r="G2" s="25"/>
      <c r="H2" s="25"/>
      <c r="I2" s="25"/>
    </row>
    <row r="3" spans="1:9" x14ac:dyDescent="0.3">
      <c r="A3" s="25"/>
      <c r="B3" s="25"/>
      <c r="C3" s="26"/>
      <c r="D3" s="27"/>
      <c r="E3" s="25"/>
      <c r="F3" s="25"/>
      <c r="G3" s="25"/>
      <c r="H3" s="25"/>
      <c r="I3" s="25"/>
    </row>
    <row r="4" spans="1:9" ht="15.6" x14ac:dyDescent="0.3">
      <c r="A4" s="25"/>
      <c r="B4" s="9" t="s">
        <v>14</v>
      </c>
      <c r="C4" s="39">
        <v>3</v>
      </c>
      <c r="D4" s="36">
        <f>C4/24</f>
        <v>0.125</v>
      </c>
      <c r="E4" s="25"/>
      <c r="F4" s="25"/>
      <c r="G4" s="25"/>
      <c r="H4" s="25"/>
      <c r="I4" s="25"/>
    </row>
    <row r="5" spans="1:9" ht="15.6" x14ac:dyDescent="0.3">
      <c r="A5" s="25"/>
      <c r="B5" s="28"/>
      <c r="C5" s="29"/>
      <c r="D5" s="30"/>
      <c r="E5" s="25"/>
      <c r="F5" s="25"/>
      <c r="G5" s="25"/>
      <c r="H5" s="25"/>
      <c r="I5" s="25"/>
    </row>
    <row r="6" spans="1:9" ht="15.6" x14ac:dyDescent="0.3">
      <c r="A6" s="25"/>
      <c r="B6" s="9" t="s">
        <v>13</v>
      </c>
      <c r="C6" s="39">
        <v>3.25</v>
      </c>
      <c r="D6" s="36">
        <f t="shared" ref="D6:D15" si="0">C6/24</f>
        <v>0.13541666666666666</v>
      </c>
      <c r="E6" s="25"/>
      <c r="F6" s="25"/>
      <c r="G6" s="25"/>
      <c r="H6" s="25"/>
      <c r="I6" s="25"/>
    </row>
    <row r="7" spans="1:9" ht="15.6" x14ac:dyDescent="0.3">
      <c r="A7" s="25"/>
      <c r="B7" s="28"/>
      <c r="C7" s="29"/>
      <c r="D7" s="30"/>
      <c r="E7" s="25"/>
      <c r="F7" s="25"/>
      <c r="G7" s="25"/>
      <c r="H7" s="25"/>
      <c r="I7" s="25"/>
    </row>
    <row r="8" spans="1:9" ht="15.6" x14ac:dyDescent="0.3">
      <c r="A8" s="25"/>
      <c r="B8" s="9" t="s">
        <v>12</v>
      </c>
      <c r="C8" s="24">
        <f>C6+8</f>
        <v>11.25</v>
      </c>
      <c r="D8" s="36">
        <f t="shared" si="0"/>
        <v>0.46875</v>
      </c>
      <c r="E8" s="25"/>
      <c r="F8" s="25"/>
      <c r="G8" s="25"/>
      <c r="H8" s="25"/>
      <c r="I8" s="25"/>
    </row>
    <row r="9" spans="1:9" ht="15.6" x14ac:dyDescent="0.3">
      <c r="A9" s="25"/>
      <c r="B9" s="28"/>
      <c r="C9" s="29"/>
      <c r="D9" s="30"/>
      <c r="E9" s="25"/>
      <c r="F9" s="25"/>
      <c r="G9" s="25"/>
      <c r="H9" s="25"/>
      <c r="I9" s="25"/>
    </row>
    <row r="10" spans="1:9" ht="15.6" x14ac:dyDescent="0.3">
      <c r="A10" s="25"/>
      <c r="B10" s="9" t="s">
        <v>11</v>
      </c>
      <c r="C10" s="24">
        <f>C4+14</f>
        <v>17</v>
      </c>
      <c r="D10" s="37">
        <f t="shared" si="0"/>
        <v>0.70833333333333337</v>
      </c>
      <c r="E10" s="25"/>
      <c r="F10" s="25"/>
      <c r="G10" s="25"/>
      <c r="H10" s="25"/>
      <c r="I10" s="25"/>
    </row>
    <row r="11" spans="1:9" ht="15.6" x14ac:dyDescent="0.3">
      <c r="A11" s="25"/>
      <c r="B11" s="28"/>
      <c r="C11" s="29"/>
      <c r="D11" s="30"/>
      <c r="E11" s="25"/>
      <c r="F11" s="25"/>
      <c r="G11" s="25"/>
      <c r="H11" s="25"/>
      <c r="I11" s="25"/>
    </row>
    <row r="12" spans="1:9" ht="15.6" x14ac:dyDescent="0.3">
      <c r="A12" s="25"/>
      <c r="B12" s="28"/>
      <c r="C12" s="29"/>
      <c r="D12" s="30"/>
      <c r="E12" s="25"/>
      <c r="F12" s="25"/>
      <c r="G12" s="25"/>
      <c r="H12" s="25"/>
      <c r="I12" s="25"/>
    </row>
    <row r="13" spans="1:9" ht="15.6" x14ac:dyDescent="0.3">
      <c r="A13" s="25"/>
      <c r="B13" s="31" t="s">
        <v>10</v>
      </c>
      <c r="C13" s="39">
        <v>16.75</v>
      </c>
      <c r="D13" s="38">
        <f t="shared" si="0"/>
        <v>0.69791666666666663</v>
      </c>
      <c r="E13" s="25"/>
      <c r="F13" s="25"/>
      <c r="G13" s="25"/>
      <c r="H13" s="25"/>
      <c r="I13" s="25"/>
    </row>
    <row r="14" spans="1:9" ht="15.6" x14ac:dyDescent="0.3">
      <c r="A14" s="25"/>
      <c r="B14" s="31"/>
      <c r="C14" s="32"/>
      <c r="D14" s="33"/>
      <c r="E14" s="25"/>
      <c r="F14" s="25"/>
      <c r="G14" s="25"/>
      <c r="H14" s="25"/>
      <c r="I14" s="25"/>
    </row>
    <row r="15" spans="1:9" ht="15.6" x14ac:dyDescent="0.3">
      <c r="A15" s="25"/>
      <c r="B15" s="31" t="s">
        <v>9</v>
      </c>
      <c r="C15" s="35">
        <f>C13+10</f>
        <v>26.75</v>
      </c>
      <c r="D15" s="38">
        <f t="shared" si="0"/>
        <v>1.1145833333333333</v>
      </c>
      <c r="E15" s="25"/>
      <c r="F15" s="25"/>
      <c r="G15" s="25"/>
      <c r="H15" s="25"/>
      <c r="I15" s="25"/>
    </row>
    <row r="16" spans="1:9" x14ac:dyDescent="0.3">
      <c r="A16" s="25"/>
      <c r="B16" s="25"/>
      <c r="C16" s="26"/>
      <c r="D16" s="27"/>
      <c r="E16" s="25"/>
      <c r="F16" s="25"/>
      <c r="G16" s="25"/>
      <c r="H16" s="25"/>
      <c r="I16" s="25"/>
    </row>
    <row r="17" spans="1:9" x14ac:dyDescent="0.3">
      <c r="A17" s="25"/>
      <c r="B17" s="25"/>
      <c r="C17" s="26"/>
      <c r="D17" s="27"/>
      <c r="E17" s="25"/>
      <c r="F17" s="25"/>
      <c r="G17" s="25"/>
      <c r="H17" s="25"/>
      <c r="I17" s="25"/>
    </row>
    <row r="18" spans="1:9" x14ac:dyDescent="0.3">
      <c r="A18" s="25"/>
      <c r="B18" s="25"/>
      <c r="C18" s="26"/>
      <c r="D18" s="27"/>
      <c r="E18" s="25"/>
      <c r="F18" s="25"/>
      <c r="G18" s="25"/>
      <c r="H18" s="25"/>
      <c r="I18" s="25"/>
    </row>
    <row r="19" spans="1:9" x14ac:dyDescent="0.3">
      <c r="A19" s="25"/>
      <c r="B19" s="25"/>
      <c r="C19" s="26"/>
      <c r="D19" s="27"/>
      <c r="E19" s="25"/>
      <c r="F19" s="25"/>
      <c r="G19" s="25"/>
      <c r="H19" s="25"/>
      <c r="I19" s="25"/>
    </row>
    <row r="20" spans="1:9" ht="15.6" x14ac:dyDescent="0.3">
      <c r="A20" s="25"/>
      <c r="B20" s="34" t="s">
        <v>17</v>
      </c>
      <c r="C20" s="26"/>
      <c r="D20" s="27"/>
      <c r="E20" s="25"/>
      <c r="F20" s="25"/>
      <c r="G20" s="25"/>
      <c r="H20" s="25"/>
      <c r="I20" s="25"/>
    </row>
    <row r="21" spans="1:9" x14ac:dyDescent="0.3">
      <c r="A21" s="25"/>
      <c r="B21" s="25"/>
      <c r="C21" s="26"/>
      <c r="D21" s="27"/>
      <c r="E21" s="25"/>
      <c r="F21" s="25"/>
      <c r="G21" s="25"/>
      <c r="H21" s="25"/>
      <c r="I21" s="25"/>
    </row>
    <row r="22" spans="1:9" x14ac:dyDescent="0.3">
      <c r="A22" s="25"/>
      <c r="B22" s="25"/>
      <c r="C22" s="26"/>
      <c r="D22" s="27"/>
      <c r="E22" s="25"/>
      <c r="F22" s="25"/>
      <c r="G22" s="25"/>
      <c r="H22" s="25"/>
      <c r="I22" s="25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 Formula Explainer</vt:lpstr>
      <vt:lpstr>Trip Time Calculation Sheet</vt:lpstr>
      <vt:lpstr>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 Bratus</dc:creator>
  <cp:lastModifiedBy>Sergei Bratus</cp:lastModifiedBy>
  <dcterms:created xsi:type="dcterms:W3CDTF">2023-10-05T08:40:48Z</dcterms:created>
  <dcterms:modified xsi:type="dcterms:W3CDTF">2023-10-14T13:53:05Z</dcterms:modified>
</cp:coreProperties>
</file>